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825" windowHeight="7140" firstSheet="1" activeTab="1"/>
  </bookViews>
  <sheets>
    <sheet name="Org_Values" sheetId="1" r:id="rId1"/>
    <sheet name="Timeinmsec" sheetId="2" r:id="rId2"/>
    <sheet name="Toshiba" sheetId="3" r:id="rId3"/>
    <sheet name="hobbit" sheetId="4" r:id="rId4"/>
    <sheet name="Simul_tosh" sheetId="5" r:id="rId5"/>
  </sheets>
  <definedNames/>
  <calcPr fullCalcOnLoad="1"/>
</workbook>
</file>

<file path=xl/sharedStrings.xml><?xml version="1.0" encoding="utf-8"?>
<sst xmlns="http://schemas.openxmlformats.org/spreadsheetml/2006/main" count="27" uniqueCount="10">
  <si>
    <t>Sno</t>
  </si>
  <si>
    <t>TTLS</t>
  </si>
  <si>
    <t>PEAP</t>
  </si>
  <si>
    <t>Toshiba - 366.604mhz</t>
  </si>
  <si>
    <t>Hobbit - 996.785</t>
  </si>
  <si>
    <t>Running Both TTLs and PEAP</t>
  </si>
  <si>
    <t>Simultaenous Runs - Toshiba</t>
  </si>
  <si>
    <t>average</t>
  </si>
  <si>
    <t>Variance</t>
  </si>
  <si>
    <t>%Perf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</si>
</sst>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20.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5"/>
      <name val="Arial"/>
      <family val="0"/>
    </font>
    <font>
      <b/>
      <sz val="18.75"/>
      <name val="Arial"/>
      <family val="0"/>
    </font>
    <font>
      <b/>
      <sz val="1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PEAP vs TTLS
[Toshiba - 366.604mhz]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3325"/>
          <c:w val="0.7575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Timeinmsec!$B$2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Timeinmsec!$B$3:$B$17</c:f>
              <c:numCache>
                <c:ptCount val="15"/>
                <c:pt idx="0">
                  <c:v>1042.654</c:v>
                </c:pt>
                <c:pt idx="1">
                  <c:v>692.412</c:v>
                </c:pt>
                <c:pt idx="2">
                  <c:v>958.213</c:v>
                </c:pt>
                <c:pt idx="3">
                  <c:v>1015.795</c:v>
                </c:pt>
                <c:pt idx="4">
                  <c:v>695.138</c:v>
                </c:pt>
                <c:pt idx="5">
                  <c:v>1016.318</c:v>
                </c:pt>
                <c:pt idx="6">
                  <c:v>953.957</c:v>
                </c:pt>
                <c:pt idx="7">
                  <c:v>950.819</c:v>
                </c:pt>
                <c:pt idx="8">
                  <c:v>1035.732</c:v>
                </c:pt>
                <c:pt idx="9">
                  <c:v>955.315</c:v>
                </c:pt>
                <c:pt idx="10">
                  <c:v>1019.171</c:v>
                </c:pt>
                <c:pt idx="11">
                  <c:v>954.976</c:v>
                </c:pt>
                <c:pt idx="12">
                  <c:v>953.001</c:v>
                </c:pt>
                <c:pt idx="13">
                  <c:v>950.272</c:v>
                </c:pt>
                <c:pt idx="14">
                  <c:v>1039.21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Timeinmsec!$C$2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Timeinmsec!$C$3:$C$17</c:f>
              <c:numCache>
                <c:ptCount val="15"/>
                <c:pt idx="0">
                  <c:v>1179.928</c:v>
                </c:pt>
                <c:pt idx="1">
                  <c:v>1123.631</c:v>
                </c:pt>
                <c:pt idx="2">
                  <c:v>1032.303</c:v>
                </c:pt>
                <c:pt idx="3">
                  <c:v>772.745</c:v>
                </c:pt>
                <c:pt idx="4">
                  <c:v>1033.247</c:v>
                </c:pt>
                <c:pt idx="5">
                  <c:v>1026.272</c:v>
                </c:pt>
                <c:pt idx="6">
                  <c:v>1036.189</c:v>
                </c:pt>
                <c:pt idx="7">
                  <c:v>1031.664</c:v>
                </c:pt>
                <c:pt idx="8">
                  <c:v>1034.001</c:v>
                </c:pt>
                <c:pt idx="9">
                  <c:v>1034.615</c:v>
                </c:pt>
                <c:pt idx="10">
                  <c:v>1026.769</c:v>
                </c:pt>
                <c:pt idx="11">
                  <c:v>1118.107</c:v>
                </c:pt>
                <c:pt idx="12">
                  <c:v>1093.767</c:v>
                </c:pt>
                <c:pt idx="13">
                  <c:v>1027.796</c:v>
                </c:pt>
                <c:pt idx="14">
                  <c:v>1122.509</c:v>
                </c:pt>
              </c:numCache>
            </c:numRef>
          </c:val>
          <c:smooth val="0"/>
        </c:ser>
        <c:marker val="1"/>
        <c:axId val="47636842"/>
        <c:axId val="26078395"/>
      </c:lineChart>
      <c:catAx>
        <c:axId val="47636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78395"/>
        <c:crossesAt val="500"/>
        <c:auto val="1"/>
        <c:lblOffset val="100"/>
        <c:tickLblSkip val="1"/>
        <c:noMultiLvlLbl val="0"/>
      </c:catAx>
      <c:valAx>
        <c:axId val="26078395"/>
        <c:scaling>
          <c:orientation val="minMax"/>
          <c:max val="1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3684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TTLS vs PEAP 
[hobbit - 996.785mhz]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Timeinmsec!$F$2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Timeinmsec!$F$3:$F$17</c:f>
              <c:numCache>
                <c:ptCount val="15"/>
                <c:pt idx="0">
                  <c:v>941.887</c:v>
                </c:pt>
                <c:pt idx="1">
                  <c:v>900.995</c:v>
                </c:pt>
                <c:pt idx="2">
                  <c:v>940.826</c:v>
                </c:pt>
                <c:pt idx="3">
                  <c:v>901.51</c:v>
                </c:pt>
                <c:pt idx="4">
                  <c:v>896.723</c:v>
                </c:pt>
                <c:pt idx="5">
                  <c:v>896.323</c:v>
                </c:pt>
                <c:pt idx="6">
                  <c:v>901.399</c:v>
                </c:pt>
                <c:pt idx="7">
                  <c:v>905.432</c:v>
                </c:pt>
                <c:pt idx="8">
                  <c:v>941.754</c:v>
                </c:pt>
                <c:pt idx="9">
                  <c:v>940.92</c:v>
                </c:pt>
                <c:pt idx="10">
                  <c:v>904.228</c:v>
                </c:pt>
                <c:pt idx="11">
                  <c:v>896.654</c:v>
                </c:pt>
                <c:pt idx="12">
                  <c:v>899.63</c:v>
                </c:pt>
                <c:pt idx="13">
                  <c:v>901.291</c:v>
                </c:pt>
                <c:pt idx="14">
                  <c:v>901.355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Timeinmsec!$G$2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Timeinmsec!$G$3:$G$17</c:f>
              <c:numCache>
                <c:ptCount val="15"/>
                <c:pt idx="0">
                  <c:v>982.342</c:v>
                </c:pt>
                <c:pt idx="1">
                  <c:v>986.117</c:v>
                </c:pt>
                <c:pt idx="2">
                  <c:v>977.748</c:v>
                </c:pt>
                <c:pt idx="3">
                  <c:v>978.943</c:v>
                </c:pt>
                <c:pt idx="4">
                  <c:v>984.399</c:v>
                </c:pt>
                <c:pt idx="5">
                  <c:v>983.478</c:v>
                </c:pt>
                <c:pt idx="6">
                  <c:v>976.898</c:v>
                </c:pt>
                <c:pt idx="7">
                  <c:v>981.381</c:v>
                </c:pt>
                <c:pt idx="8">
                  <c:v>985.266</c:v>
                </c:pt>
                <c:pt idx="9">
                  <c:v>983.903</c:v>
                </c:pt>
                <c:pt idx="10">
                  <c:v>985.254</c:v>
                </c:pt>
                <c:pt idx="11">
                  <c:v>977.783</c:v>
                </c:pt>
                <c:pt idx="12">
                  <c:v>984.065</c:v>
                </c:pt>
                <c:pt idx="13">
                  <c:v>985.317</c:v>
                </c:pt>
                <c:pt idx="14">
                  <c:v>985.234</c:v>
                </c:pt>
              </c:numCache>
            </c:numRef>
          </c:val>
          <c:smooth val="0"/>
        </c:ser>
        <c:marker val="1"/>
        <c:axId val="33378964"/>
        <c:axId val="31975221"/>
      </c:lineChart>
      <c:catAx>
        <c:axId val="3337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No of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75221"/>
        <c:crossesAt val="600"/>
        <c:auto val="1"/>
        <c:lblOffset val="100"/>
        <c:tickLblSkip val="1"/>
        <c:noMultiLvlLbl val="0"/>
      </c:catAx>
      <c:valAx>
        <c:axId val="31975221"/>
        <c:scaling>
          <c:orientation val="minMax"/>
          <c:max val="13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7896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TTLS vs PEAP 
[Running Requests Simultaenoulsy From Toshiba and Hobbit]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Timeinmsec!$J$2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Timeinmsec!$J$3:$J$17</c:f>
              <c:numCache>
                <c:ptCount val="15"/>
                <c:pt idx="0">
                  <c:v>998.264</c:v>
                </c:pt>
                <c:pt idx="1">
                  <c:v>949.431</c:v>
                </c:pt>
                <c:pt idx="2">
                  <c:v>1037.503</c:v>
                </c:pt>
                <c:pt idx="3">
                  <c:v>949.487</c:v>
                </c:pt>
                <c:pt idx="4">
                  <c:v>1039.658</c:v>
                </c:pt>
                <c:pt idx="5">
                  <c:v>951.38</c:v>
                </c:pt>
                <c:pt idx="6">
                  <c:v>946.356</c:v>
                </c:pt>
                <c:pt idx="7">
                  <c:v>949.164</c:v>
                </c:pt>
                <c:pt idx="8">
                  <c:v>691.489</c:v>
                </c:pt>
                <c:pt idx="9">
                  <c:v>1022.078</c:v>
                </c:pt>
                <c:pt idx="10">
                  <c:v>690.886</c:v>
                </c:pt>
                <c:pt idx="11">
                  <c:v>948.687</c:v>
                </c:pt>
                <c:pt idx="12">
                  <c:v>947.748</c:v>
                </c:pt>
                <c:pt idx="13">
                  <c:v>1042.541</c:v>
                </c:pt>
                <c:pt idx="14">
                  <c:v>1038.286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Timeinmsec!$K$2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Timeinmsec!$K$3:$K$17</c:f>
              <c:numCache>
                <c:ptCount val="15"/>
                <c:pt idx="0">
                  <c:v>1025.987</c:v>
                </c:pt>
                <c:pt idx="1">
                  <c:v>776.749</c:v>
                </c:pt>
                <c:pt idx="2">
                  <c:v>1037.687</c:v>
                </c:pt>
                <c:pt idx="3">
                  <c:v>771.088</c:v>
                </c:pt>
                <c:pt idx="4">
                  <c:v>1032.426</c:v>
                </c:pt>
                <c:pt idx="5">
                  <c:v>1037.019</c:v>
                </c:pt>
                <c:pt idx="6">
                  <c:v>1406.78</c:v>
                </c:pt>
                <c:pt idx="7">
                  <c:v>1027.104</c:v>
                </c:pt>
                <c:pt idx="8">
                  <c:v>771.15</c:v>
                </c:pt>
                <c:pt idx="9">
                  <c:v>1043.931</c:v>
                </c:pt>
                <c:pt idx="10">
                  <c:v>1032.423</c:v>
                </c:pt>
                <c:pt idx="11">
                  <c:v>1026.324</c:v>
                </c:pt>
                <c:pt idx="12">
                  <c:v>1035.026</c:v>
                </c:pt>
                <c:pt idx="13">
                  <c:v>1032.962</c:v>
                </c:pt>
                <c:pt idx="14">
                  <c:v>1033.498</c:v>
                </c:pt>
              </c:numCache>
            </c:numRef>
          </c:val>
          <c:smooth val="0"/>
        </c:ser>
        <c:marker val="1"/>
        <c:axId val="19341534"/>
        <c:axId val="39856079"/>
      </c:lineChart>
      <c:catAx>
        <c:axId val="1934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No of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56079"/>
        <c:crossesAt val="500"/>
        <c:auto val="1"/>
        <c:lblOffset val="100"/>
        <c:tickLblSkip val="1"/>
        <c:noMultiLvlLbl val="0"/>
      </c:catAx>
      <c:valAx>
        <c:axId val="39856079"/>
        <c:scaling>
          <c:orientation val="minMax"/>
          <c:max val="1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4153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19050</xdr:rowOff>
    </xdr:from>
    <xdr:to>
      <xdr:col>13</xdr:col>
      <xdr:colOff>9525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590550" y="504825"/>
        <a:ext cx="7343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12</xdr:col>
      <xdr:colOff>571500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19125" y="485775"/>
        <a:ext cx="7267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600075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09600" y="476250"/>
        <a:ext cx="7305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J3" sqref="J3"/>
    </sheetView>
  </sheetViews>
  <sheetFormatPr defaultColWidth="9.140625" defaultRowHeight="12.75"/>
  <sheetData>
    <row r="1" spans="2:9" ht="12.75">
      <c r="B1" t="s">
        <v>3</v>
      </c>
      <c r="E1" t="s">
        <v>4</v>
      </c>
      <c r="I1" t="s">
        <v>6</v>
      </c>
    </row>
    <row r="2" spans="1:11" ht="12.75">
      <c r="A2" t="s">
        <v>0</v>
      </c>
      <c r="B2" t="s">
        <v>1</v>
      </c>
      <c r="C2" t="s">
        <v>2</v>
      </c>
      <c r="E2" t="s">
        <v>0</v>
      </c>
      <c r="F2" t="s">
        <v>1</v>
      </c>
      <c r="G2" t="s">
        <v>2</v>
      </c>
      <c r="I2" t="s">
        <v>0</v>
      </c>
      <c r="J2" t="s">
        <v>1</v>
      </c>
      <c r="K2" t="s">
        <v>2</v>
      </c>
    </row>
    <row r="3" spans="1:11" ht="12.75">
      <c r="A3">
        <v>1</v>
      </c>
      <c r="B3">
        <v>1042654</v>
      </c>
      <c r="C3">
        <v>1179928</v>
      </c>
      <c r="E3">
        <v>1</v>
      </c>
      <c r="F3">
        <v>941887</v>
      </c>
      <c r="G3">
        <v>982342</v>
      </c>
      <c r="I3">
        <v>1</v>
      </c>
      <c r="J3">
        <v>998264</v>
      </c>
      <c r="K3">
        <v>1025987</v>
      </c>
    </row>
    <row r="4" spans="1:11" ht="12.75">
      <c r="A4">
        <v>2</v>
      </c>
      <c r="B4">
        <v>692412</v>
      </c>
      <c r="C4">
        <v>1123631</v>
      </c>
      <c r="E4">
        <v>2</v>
      </c>
      <c r="F4">
        <v>900995</v>
      </c>
      <c r="G4">
        <v>986117</v>
      </c>
      <c r="I4">
        <v>2</v>
      </c>
      <c r="J4">
        <v>949431</v>
      </c>
      <c r="K4">
        <v>776749</v>
      </c>
    </row>
    <row r="5" spans="1:11" ht="12.75">
      <c r="A5">
        <v>3</v>
      </c>
      <c r="B5">
        <v>958213</v>
      </c>
      <c r="C5">
        <v>1032303</v>
      </c>
      <c r="E5">
        <v>3</v>
      </c>
      <c r="F5">
        <v>940826</v>
      </c>
      <c r="G5">
        <v>977748</v>
      </c>
      <c r="I5">
        <v>3</v>
      </c>
      <c r="J5">
        <v>1037503</v>
      </c>
      <c r="K5">
        <v>1037687</v>
      </c>
    </row>
    <row r="6" spans="1:11" ht="12.75">
      <c r="A6">
        <v>4</v>
      </c>
      <c r="B6">
        <v>1015795</v>
      </c>
      <c r="C6">
        <v>772745</v>
      </c>
      <c r="E6">
        <v>4</v>
      </c>
      <c r="F6">
        <v>901510</v>
      </c>
      <c r="G6">
        <v>978943</v>
      </c>
      <c r="I6">
        <v>4</v>
      </c>
      <c r="J6">
        <v>949487</v>
      </c>
      <c r="K6">
        <v>771088</v>
      </c>
    </row>
    <row r="7" spans="1:11" ht="12.75">
      <c r="A7">
        <v>5</v>
      </c>
      <c r="B7">
        <v>695138</v>
      </c>
      <c r="C7">
        <v>1033247</v>
      </c>
      <c r="E7">
        <v>5</v>
      </c>
      <c r="F7">
        <v>896723</v>
      </c>
      <c r="G7">
        <v>984399</v>
      </c>
      <c r="I7">
        <v>5</v>
      </c>
      <c r="J7">
        <v>1039658</v>
      </c>
      <c r="K7">
        <v>1032426</v>
      </c>
    </row>
    <row r="8" spans="1:11" ht="12.75">
      <c r="A8">
        <v>6</v>
      </c>
      <c r="B8">
        <v>1016318</v>
      </c>
      <c r="C8">
        <v>1026272</v>
      </c>
      <c r="E8">
        <v>6</v>
      </c>
      <c r="F8">
        <v>896323</v>
      </c>
      <c r="G8">
        <v>983478</v>
      </c>
      <c r="I8">
        <v>6</v>
      </c>
      <c r="J8">
        <v>951380</v>
      </c>
      <c r="K8">
        <v>1037019</v>
      </c>
    </row>
    <row r="9" spans="1:11" ht="12.75">
      <c r="A9">
        <v>7</v>
      </c>
      <c r="B9">
        <v>953957</v>
      </c>
      <c r="C9">
        <v>1036189</v>
      </c>
      <c r="E9">
        <v>7</v>
      </c>
      <c r="F9">
        <v>901399</v>
      </c>
      <c r="G9">
        <v>976898</v>
      </c>
      <c r="I9">
        <v>7</v>
      </c>
      <c r="J9">
        <v>946356</v>
      </c>
      <c r="K9">
        <v>1406780</v>
      </c>
    </row>
    <row r="10" spans="1:11" ht="12.75">
      <c r="A10">
        <v>8</v>
      </c>
      <c r="B10">
        <v>950819</v>
      </c>
      <c r="C10">
        <v>1031664</v>
      </c>
      <c r="E10">
        <v>8</v>
      </c>
      <c r="F10">
        <v>905432</v>
      </c>
      <c r="G10">
        <v>981381</v>
      </c>
      <c r="I10">
        <v>8</v>
      </c>
      <c r="J10">
        <v>949164</v>
      </c>
      <c r="K10">
        <v>1027104</v>
      </c>
    </row>
    <row r="11" spans="1:11" ht="12.75">
      <c r="A11">
        <v>9</v>
      </c>
      <c r="B11">
        <v>1035732</v>
      </c>
      <c r="C11">
        <v>1034001</v>
      </c>
      <c r="E11">
        <v>9</v>
      </c>
      <c r="F11">
        <v>941754</v>
      </c>
      <c r="G11">
        <v>985266</v>
      </c>
      <c r="I11">
        <v>9</v>
      </c>
      <c r="J11">
        <v>691489</v>
      </c>
      <c r="K11">
        <v>771150</v>
      </c>
    </row>
    <row r="12" spans="1:11" ht="12.75">
      <c r="A12">
        <v>10</v>
      </c>
      <c r="B12">
        <v>955315</v>
      </c>
      <c r="C12">
        <v>1034615</v>
      </c>
      <c r="E12">
        <v>10</v>
      </c>
      <c r="F12">
        <v>940920</v>
      </c>
      <c r="G12">
        <v>983903</v>
      </c>
      <c r="I12">
        <v>10</v>
      </c>
      <c r="J12">
        <v>1022078</v>
      </c>
      <c r="K12">
        <v>1043931</v>
      </c>
    </row>
    <row r="13" spans="1:11" ht="12.75">
      <c r="A13">
        <v>11</v>
      </c>
      <c r="B13">
        <v>1019171</v>
      </c>
      <c r="C13">
        <v>1026769</v>
      </c>
      <c r="E13">
        <v>11</v>
      </c>
      <c r="F13">
        <v>904228</v>
      </c>
      <c r="G13">
        <v>985254</v>
      </c>
      <c r="I13">
        <v>11</v>
      </c>
      <c r="J13">
        <v>690886</v>
      </c>
      <c r="K13">
        <v>1032423</v>
      </c>
    </row>
    <row r="14" spans="1:11" ht="12.75">
      <c r="A14">
        <v>12</v>
      </c>
      <c r="B14">
        <v>954976</v>
      </c>
      <c r="C14">
        <v>1118107</v>
      </c>
      <c r="E14">
        <v>12</v>
      </c>
      <c r="F14">
        <v>896654</v>
      </c>
      <c r="G14">
        <v>977783</v>
      </c>
      <c r="I14">
        <v>12</v>
      </c>
      <c r="J14">
        <v>948687</v>
      </c>
      <c r="K14">
        <v>1026324</v>
      </c>
    </row>
    <row r="15" spans="1:11" ht="12.75">
      <c r="A15">
        <v>13</v>
      </c>
      <c r="B15">
        <v>953001</v>
      </c>
      <c r="C15">
        <v>1093767</v>
      </c>
      <c r="E15">
        <v>13</v>
      </c>
      <c r="F15">
        <v>899630</v>
      </c>
      <c r="G15">
        <v>984065</v>
      </c>
      <c r="I15">
        <v>13</v>
      </c>
      <c r="J15">
        <v>947748</v>
      </c>
      <c r="K15">
        <v>1035026</v>
      </c>
    </row>
    <row r="16" spans="1:11" ht="12.75">
      <c r="A16">
        <v>14</v>
      </c>
      <c r="B16">
        <v>950272</v>
      </c>
      <c r="C16">
        <v>1027796</v>
      </c>
      <c r="E16">
        <v>14</v>
      </c>
      <c r="F16">
        <v>901291</v>
      </c>
      <c r="G16">
        <v>985317</v>
      </c>
      <c r="I16">
        <v>14</v>
      </c>
      <c r="J16">
        <v>1042541</v>
      </c>
      <c r="K16">
        <v>1032962</v>
      </c>
    </row>
    <row r="17" spans="1:11" ht="12.75">
      <c r="A17">
        <v>15</v>
      </c>
      <c r="B17">
        <v>1039210</v>
      </c>
      <c r="C17">
        <v>1122509</v>
      </c>
      <c r="E17">
        <v>15</v>
      </c>
      <c r="F17">
        <v>901355</v>
      </c>
      <c r="G17">
        <v>985234</v>
      </c>
      <c r="I17">
        <v>15</v>
      </c>
      <c r="J17">
        <v>1038286</v>
      </c>
      <c r="K17">
        <v>1033498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24" sqref="B24"/>
    </sheetView>
  </sheetViews>
  <sheetFormatPr defaultColWidth="9.140625" defaultRowHeight="12.75"/>
  <cols>
    <col min="2" max="2" width="9.7109375" style="0" customWidth="1"/>
    <col min="3" max="3" width="9.8515625" style="0" customWidth="1"/>
  </cols>
  <sheetData>
    <row r="1" spans="2:9" ht="12.75">
      <c r="B1" t="s">
        <v>3</v>
      </c>
      <c r="E1" t="s">
        <v>4</v>
      </c>
      <c r="I1" t="s">
        <v>5</v>
      </c>
    </row>
    <row r="2" spans="1:11" ht="12.75">
      <c r="A2" t="s">
        <v>0</v>
      </c>
      <c r="B2" t="s">
        <v>1</v>
      </c>
      <c r="C2" t="s">
        <v>2</v>
      </c>
      <c r="E2" t="s">
        <v>0</v>
      </c>
      <c r="F2" t="s">
        <v>1</v>
      </c>
      <c r="G2" t="s">
        <v>2</v>
      </c>
      <c r="I2" t="s">
        <v>0</v>
      </c>
      <c r="J2" t="s">
        <v>1</v>
      </c>
      <c r="K2" t="s">
        <v>2</v>
      </c>
    </row>
    <row r="3" spans="1:11" ht="12.75">
      <c r="A3">
        <v>1</v>
      </c>
      <c r="B3" s="1">
        <v>1042.654</v>
      </c>
      <c r="C3" s="1">
        <v>1179.928</v>
      </c>
      <c r="E3">
        <v>1</v>
      </c>
      <c r="F3" s="1">
        <v>941.887</v>
      </c>
      <c r="G3" s="1">
        <v>982.342</v>
      </c>
      <c r="I3">
        <v>1</v>
      </c>
      <c r="J3" s="1">
        <f>Org_Values!J3/1000</f>
        <v>998.264</v>
      </c>
      <c r="K3" s="1">
        <f>Org_Values!K3/1000</f>
        <v>1025.987</v>
      </c>
    </row>
    <row r="4" spans="1:11" ht="12.75">
      <c r="A4">
        <v>2</v>
      </c>
      <c r="B4" s="1">
        <v>692.412</v>
      </c>
      <c r="C4" s="1">
        <v>1123.631</v>
      </c>
      <c r="E4">
        <v>2</v>
      </c>
      <c r="F4" s="1">
        <v>900.995</v>
      </c>
      <c r="G4" s="1">
        <v>986.117</v>
      </c>
      <c r="I4">
        <v>2</v>
      </c>
      <c r="J4" s="1">
        <f>Org_Values!J4/1000</f>
        <v>949.431</v>
      </c>
      <c r="K4" s="1">
        <f>Org_Values!K4/1000</f>
        <v>776.749</v>
      </c>
    </row>
    <row r="5" spans="1:11" ht="12.75">
      <c r="A5">
        <v>3</v>
      </c>
      <c r="B5" s="1">
        <v>958.213</v>
      </c>
      <c r="C5" s="1">
        <v>1032.303</v>
      </c>
      <c r="E5">
        <v>3</v>
      </c>
      <c r="F5" s="1">
        <v>940.826</v>
      </c>
      <c r="G5" s="1">
        <v>977.748</v>
      </c>
      <c r="I5">
        <v>3</v>
      </c>
      <c r="J5" s="1">
        <f>Org_Values!J5/1000</f>
        <v>1037.503</v>
      </c>
      <c r="K5" s="1">
        <f>Org_Values!K5/1000</f>
        <v>1037.687</v>
      </c>
    </row>
    <row r="6" spans="1:11" ht="12.75">
      <c r="A6">
        <v>4</v>
      </c>
      <c r="B6" s="1">
        <v>1015.795</v>
      </c>
      <c r="C6" s="1">
        <v>772.745</v>
      </c>
      <c r="E6">
        <v>4</v>
      </c>
      <c r="F6" s="1">
        <v>901.51</v>
      </c>
      <c r="G6" s="1">
        <v>978.943</v>
      </c>
      <c r="I6">
        <v>4</v>
      </c>
      <c r="J6" s="1">
        <f>Org_Values!J6/1000</f>
        <v>949.487</v>
      </c>
      <c r="K6" s="1">
        <f>Org_Values!K6/1000</f>
        <v>771.088</v>
      </c>
    </row>
    <row r="7" spans="1:11" ht="12.75">
      <c r="A7">
        <v>5</v>
      </c>
      <c r="B7" s="1">
        <v>695.138</v>
      </c>
      <c r="C7" s="1">
        <v>1033.247</v>
      </c>
      <c r="E7">
        <v>5</v>
      </c>
      <c r="F7" s="1">
        <v>896.723</v>
      </c>
      <c r="G7" s="1">
        <v>984.399</v>
      </c>
      <c r="I7">
        <v>5</v>
      </c>
      <c r="J7" s="1">
        <f>Org_Values!J7/1000</f>
        <v>1039.658</v>
      </c>
      <c r="K7" s="1">
        <f>Org_Values!K7/1000</f>
        <v>1032.426</v>
      </c>
    </row>
    <row r="8" spans="1:11" ht="12.75">
      <c r="A8">
        <v>6</v>
      </c>
      <c r="B8" s="1">
        <v>1016.318</v>
      </c>
      <c r="C8" s="1">
        <v>1026.272</v>
      </c>
      <c r="E8">
        <v>6</v>
      </c>
      <c r="F8" s="1">
        <v>896.323</v>
      </c>
      <c r="G8" s="1">
        <v>983.478</v>
      </c>
      <c r="I8">
        <v>6</v>
      </c>
      <c r="J8" s="1">
        <f>Org_Values!J8/1000</f>
        <v>951.38</v>
      </c>
      <c r="K8" s="1">
        <f>Org_Values!K8/1000</f>
        <v>1037.019</v>
      </c>
    </row>
    <row r="9" spans="1:11" ht="12.75">
      <c r="A9">
        <v>7</v>
      </c>
      <c r="B9" s="1">
        <v>953.957</v>
      </c>
      <c r="C9" s="1">
        <v>1036.189</v>
      </c>
      <c r="E9">
        <v>7</v>
      </c>
      <c r="F9" s="1">
        <v>901.399</v>
      </c>
      <c r="G9" s="1">
        <v>976.898</v>
      </c>
      <c r="I9">
        <v>7</v>
      </c>
      <c r="J9" s="1">
        <f>Org_Values!J9/1000</f>
        <v>946.356</v>
      </c>
      <c r="K9" s="1">
        <f>Org_Values!K9/1000</f>
        <v>1406.78</v>
      </c>
    </row>
    <row r="10" spans="1:11" ht="12.75">
      <c r="A10">
        <v>8</v>
      </c>
      <c r="B10" s="1">
        <v>950.819</v>
      </c>
      <c r="C10" s="1">
        <v>1031.664</v>
      </c>
      <c r="E10">
        <v>8</v>
      </c>
      <c r="F10" s="1">
        <v>905.432</v>
      </c>
      <c r="G10" s="1">
        <v>981.381</v>
      </c>
      <c r="I10">
        <v>8</v>
      </c>
      <c r="J10" s="1">
        <f>Org_Values!J10/1000</f>
        <v>949.164</v>
      </c>
      <c r="K10" s="1">
        <f>Org_Values!K10/1000</f>
        <v>1027.104</v>
      </c>
    </row>
    <row r="11" spans="1:11" ht="12.75">
      <c r="A11">
        <v>9</v>
      </c>
      <c r="B11" s="1">
        <v>1035.732</v>
      </c>
      <c r="C11" s="1">
        <v>1034.001</v>
      </c>
      <c r="E11">
        <v>9</v>
      </c>
      <c r="F11" s="1">
        <v>941.754</v>
      </c>
      <c r="G11" s="1">
        <v>985.266</v>
      </c>
      <c r="I11">
        <v>9</v>
      </c>
      <c r="J11" s="1">
        <f>Org_Values!J11/1000</f>
        <v>691.489</v>
      </c>
      <c r="K11" s="1">
        <f>Org_Values!K11/1000</f>
        <v>771.15</v>
      </c>
    </row>
    <row r="12" spans="1:11" ht="12.75">
      <c r="A12">
        <v>10</v>
      </c>
      <c r="B12" s="1">
        <v>955.315</v>
      </c>
      <c r="C12" s="1">
        <v>1034.615</v>
      </c>
      <c r="E12">
        <v>10</v>
      </c>
      <c r="F12" s="1">
        <v>940.92</v>
      </c>
      <c r="G12" s="1">
        <v>983.903</v>
      </c>
      <c r="I12">
        <v>10</v>
      </c>
      <c r="J12" s="1">
        <f>Org_Values!J12/1000</f>
        <v>1022.078</v>
      </c>
      <c r="K12" s="1">
        <f>Org_Values!K12/1000</f>
        <v>1043.931</v>
      </c>
    </row>
    <row r="13" spans="1:11" ht="12.75">
      <c r="A13">
        <v>11</v>
      </c>
      <c r="B13" s="1">
        <v>1019.171</v>
      </c>
      <c r="C13" s="1">
        <v>1026.769</v>
      </c>
      <c r="E13">
        <v>11</v>
      </c>
      <c r="F13" s="1">
        <v>904.228</v>
      </c>
      <c r="G13" s="1">
        <v>985.254</v>
      </c>
      <c r="I13">
        <v>11</v>
      </c>
      <c r="J13" s="1">
        <f>Org_Values!J13/1000</f>
        <v>690.886</v>
      </c>
      <c r="K13" s="1">
        <f>Org_Values!K13/1000</f>
        <v>1032.423</v>
      </c>
    </row>
    <row r="14" spans="1:11" ht="12.75">
      <c r="A14">
        <v>12</v>
      </c>
      <c r="B14" s="1">
        <v>954.976</v>
      </c>
      <c r="C14" s="1">
        <v>1118.107</v>
      </c>
      <c r="E14">
        <v>12</v>
      </c>
      <c r="F14" s="1">
        <v>896.654</v>
      </c>
      <c r="G14" s="1">
        <v>977.783</v>
      </c>
      <c r="I14">
        <v>12</v>
      </c>
      <c r="J14" s="1">
        <f>Org_Values!J14/1000</f>
        <v>948.687</v>
      </c>
      <c r="K14" s="1">
        <f>Org_Values!K14/1000</f>
        <v>1026.324</v>
      </c>
    </row>
    <row r="15" spans="1:11" ht="12.75">
      <c r="A15">
        <v>13</v>
      </c>
      <c r="B15" s="1">
        <v>953.001</v>
      </c>
      <c r="C15" s="1">
        <v>1093.767</v>
      </c>
      <c r="E15">
        <v>13</v>
      </c>
      <c r="F15" s="1">
        <v>899.63</v>
      </c>
      <c r="G15" s="1">
        <v>984.065</v>
      </c>
      <c r="I15">
        <v>13</v>
      </c>
      <c r="J15" s="1">
        <f>Org_Values!J15/1000</f>
        <v>947.748</v>
      </c>
      <c r="K15" s="1">
        <f>Org_Values!K15/1000</f>
        <v>1035.026</v>
      </c>
    </row>
    <row r="16" spans="1:11" ht="12.75">
      <c r="A16">
        <v>14</v>
      </c>
      <c r="B16" s="1">
        <v>950.272</v>
      </c>
      <c r="C16" s="1">
        <v>1027.796</v>
      </c>
      <c r="E16">
        <v>14</v>
      </c>
      <c r="F16" s="1">
        <v>901.291</v>
      </c>
      <c r="G16" s="1">
        <v>985.317</v>
      </c>
      <c r="I16">
        <v>14</v>
      </c>
      <c r="J16" s="1">
        <f>Org_Values!J16/1000</f>
        <v>1042.541</v>
      </c>
      <c r="K16" s="1">
        <f>Org_Values!K16/1000</f>
        <v>1032.962</v>
      </c>
    </row>
    <row r="17" spans="1:11" ht="12.75">
      <c r="A17">
        <v>15</v>
      </c>
      <c r="B17" s="1">
        <v>1039.21</v>
      </c>
      <c r="C17" s="1">
        <v>1122.509</v>
      </c>
      <c r="E17">
        <v>15</v>
      </c>
      <c r="F17" s="1">
        <v>901.355</v>
      </c>
      <c r="G17" s="1">
        <v>985.234</v>
      </c>
      <c r="I17">
        <v>15</v>
      </c>
      <c r="J17" s="1">
        <f>Org_Values!J17/1000</f>
        <v>1038.286</v>
      </c>
      <c r="K17" s="1">
        <f>Org_Values!K17/1000</f>
        <v>1033.498</v>
      </c>
    </row>
    <row r="18" spans="1:11" ht="12.75">
      <c r="A18" s="2" t="s">
        <v>7</v>
      </c>
      <c r="B18" s="3">
        <f>AVERAGE(B3:B17)</f>
        <v>948.8655333333336</v>
      </c>
      <c r="C18" s="3">
        <f>AVERAGE(C3:C17)</f>
        <v>1046.2362</v>
      </c>
      <c r="D18" s="2"/>
      <c r="E18" s="2"/>
      <c r="F18" s="3">
        <f>AVERAGE(F3:F17)</f>
        <v>911.3951333333332</v>
      </c>
      <c r="G18" s="3">
        <f>AVERAGE(G3:G17)</f>
        <v>982.5418666666667</v>
      </c>
      <c r="H18" s="2"/>
      <c r="I18" s="2"/>
      <c r="J18" s="3">
        <f>AVERAGE(J3:J17)</f>
        <v>946.8638666666666</v>
      </c>
      <c r="K18" s="3">
        <f>AVERAGE(K3:K17)</f>
        <v>1006.0102666666667</v>
      </c>
    </row>
    <row r="19" spans="1:11" ht="12.75">
      <c r="A19" s="2" t="s">
        <v>8</v>
      </c>
      <c r="B19" s="3">
        <f>VAR(B3:B17)</f>
        <v>12059.830954551962</v>
      </c>
      <c r="C19" s="3">
        <f>VAR(C3:C17)</f>
        <v>8141.53578245693</v>
      </c>
      <c r="F19" s="3">
        <f>VAR(F3:F17)</f>
        <v>355.9353085527463</v>
      </c>
      <c r="G19" s="3">
        <f>VAR(G3:G17)</f>
        <v>10.201828837793853</v>
      </c>
      <c r="J19" s="3">
        <f>VAR(J3:J17)</f>
        <v>12387.28391412406</v>
      </c>
      <c r="K19" s="3">
        <f>VAR(K3:K17)</f>
        <v>23707.416688923724</v>
      </c>
    </row>
    <row r="21" spans="1:10" ht="12.75">
      <c r="A21" t="s">
        <v>9</v>
      </c>
      <c r="B21" s="2">
        <f>((C18-B18)/B18)*100</f>
        <v>10.261798247071583</v>
      </c>
      <c r="C21" s="2"/>
      <c r="D21" s="2"/>
      <c r="E21" s="2"/>
      <c r="F21" s="2">
        <f>((G18-F18)/F18)*100</f>
        <v>7.806354316718994</v>
      </c>
      <c r="G21" s="2"/>
      <c r="H21" s="2"/>
      <c r="I21" s="2"/>
      <c r="J21" s="2">
        <f>((K18-J18)/J18)*100</f>
        <v>6.246557935325876</v>
      </c>
    </row>
    <row r="23" ht="12.75">
      <c r="B23">
        <f>(B21+F21+J21)/3</f>
        <v>8.104903499705484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" sqref="F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</dc:creator>
  <cp:keywords/>
  <dc:description/>
  <cp:lastModifiedBy>nbulusu</cp:lastModifiedBy>
  <cp:lastPrinted>2003-11-09T23:47:01Z</cp:lastPrinted>
  <dcterms:created xsi:type="dcterms:W3CDTF">2003-11-09T23:26:37Z</dcterms:created>
  <dcterms:modified xsi:type="dcterms:W3CDTF">2003-12-09T17:21:32Z</dcterms:modified>
  <cp:category/>
  <cp:version/>
  <cp:contentType/>
  <cp:contentStatus/>
</cp:coreProperties>
</file>